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<sst xmlns="http://schemas.openxmlformats.org/spreadsheetml/2006/main" count="29" uniqueCount="24">
  <si>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Cikkszám</t>
  </si>
  <si>
    <t>Termék</t>
  </si>
  <si>
    <t>Gyártó</t>
  </si>
  <si>
    <t>Leírás</t>
  </si>
  <si>
    <t>Listaár</t>
  </si>
  <si>
    <t>Mennyiség</t>
  </si>
  <si>
    <t>ME</t>
  </si>
  <si>
    <t>Összesen nettó</t>
  </si>
  <si>
    <t>AP 912L</t>
  </si>
  <si>
    <t>Apolo</t>
  </si>
  <si>
    <t xml:space="preserve">Apolo L Funkciótartó F120 tűzálló bilincs M6 menettel, M11-14, 9TR6-tal szegbelövőhöz is, 100db/doboz, ÉMI
</t>
  </si>
  <si>
    <t>doboz</t>
  </si>
  <si>
    <t>ELMES CH20HR H</t>
  </si>
  <si>
    <t>Elmes</t>
  </si>
  <si>
    <t xml:space="preserve">ELMES 20 csatornás vevő, 433MHz-es KEELOQ ugrókódos, max. 60 adóhoz, max. 100m hatótávolság
</t>
  </si>
  <si>
    <t>db</t>
  </si>
  <si>
    <t>ELMES CH8NT</t>
  </si>
  <si>
    <t>Elmes ugró kódos, 8 gombos távadó, 433MHz, max. 200m hatótáv, szilikon perem, CR2450 elemmel.</t>
  </si>
  <si>
    <t>IMB-SPS12060XG3</t>
  </si>
  <si>
    <t>Inim</t>
  </si>
  <si>
    <t>DS-1258ZJ</t>
  </si>
  <si>
    <t>Hikvision</t>
  </si>
  <si>
    <t>Hikvision Beltéri fali konzol; Konzoltípus: fali konzol; Főméret: 182; Szín: fehér; Anyag: műanyag</t>
  </si>
  <si>
    <t>Összesen bruttó</t>
  </si>
</sst>
</file>

<file path=xl/styles.xml><?xml version="1.0" encoding="utf-8"?>
<styleSheet xmlns="http://schemas.openxmlformats.org/spreadsheetml/2006/main">
  <numFmts count="1">
    <numFmt numFmtId="164" formatCode="[$EUR ]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5</xdr:row>
      <xdr:rowOff>47625</xdr:rowOff>
    </xdr:from>
    <xdr:to>
      <xdr:col>1</xdr:col>
      <xdr:colOff>809625</xdr:colOff>
      <xdr:row>5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51485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47625</xdr:rowOff>
    </xdr:from>
    <xdr:to>
      <xdr:col>1</xdr:col>
      <xdr:colOff>809625</xdr:colOff>
      <xdr:row>4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4385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47625</xdr:rowOff>
    </xdr:from>
    <xdr:to>
      <xdr:col>1</xdr:col>
      <xdr:colOff>552450</xdr:colOff>
      <xdr:row>3</xdr:row>
      <xdr:rowOff>800100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2362200"/>
          <a:ext cx="504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742950</xdr:colOff>
      <xdr:row>2</xdr:row>
      <xdr:rowOff>800100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12858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800100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2095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7064" TargetMode="External" /><Relationship Id="rId2" Type="http://schemas.openxmlformats.org/officeDocument/2006/relationships/hyperlink" Target="http://www.agora-group.hu/index.rfs?md=pr&amp;id=7064&quot;%20target=&quot;_blank&quot;&gt;&lt;img%20src=&quot;http://www.eurovideo-cctv.com/xcroot/productimages/web/7064/35731_tn.jpg&quot;%20alt=&quot;DS-1258ZJ&quot;%20title=&quot;DS-1258ZJ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10347" TargetMode="External" /><Relationship Id="rId4" Type="http://schemas.openxmlformats.org/officeDocument/2006/relationships/hyperlink" Target="http://www.agora-group.hu/index.rfs?md=pr&amp;id=10347&quot;%20target=&quot;_blank&quot;&gt;&lt;img%20src=&quot;http://www.eurovideo-cctv.com/xcroot/productimages/web/10347/52297_tn.jpg&quot;%20alt=&quot;IMB-SPS12060XG3&quot;%20title=&quot;IMB-SPS12060XG3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5851" TargetMode="External" /><Relationship Id="rId6" Type="http://schemas.openxmlformats.org/officeDocument/2006/relationships/hyperlink" Target="http://www.agora-group.hu/index.rfs?md=pr&amp;id=5851&quot;%20target=&quot;_blank&quot;&gt;&lt;img%20src=&quot;http://www.eurovideo-cctv.com/xcroot/productimages/web/5851/30418_tn.jpg&quot;%20alt=&quot;ELMES%20CH8NT&quot;%20title=&quot;ELMES%20CH8NT&quot;%20style=&quot;position:absolute;margin-top:5px;margin-left:5px&quot;%20hspace=&quot;5" TargetMode="External" /><Relationship Id="rId7" Type="http://schemas.openxmlformats.org/officeDocument/2006/relationships/hyperlink" Target="http://www.agora-group.hu/index.rfs?md=pr&amp;id=1327" TargetMode="External" /><Relationship Id="rId8" Type="http://schemas.openxmlformats.org/officeDocument/2006/relationships/hyperlink" Target="http://www.agora-group.hu/index.rfs?md=pr&amp;id=1327&quot;%20target=&quot;_blank&quot;&gt;&lt;img%20src=&quot;http://www.eurovideo-cctv.com/xcroot/productimages/web/1327/5917_tn.jpg&quot;%20alt=&quot;ELMES%20CH20HR%20H&quot;%20title=&quot;ELMES%20CH20HR%20H&quot;%20style=&quot;position:absolute;margin-top:5px;margin-left:5px&quot;%20hspace=&quot;5" TargetMode="External" /><Relationship Id="rId9" Type="http://schemas.openxmlformats.org/officeDocument/2006/relationships/hyperlink" Target="http://www.agora-group.hu/index.rfs?md=pr&amp;id=6586" TargetMode="External" /><Relationship Id="rId10" Type="http://schemas.openxmlformats.org/officeDocument/2006/relationships/hyperlink" Target="http://www.agora-group.hu/index.rfs?md=pr&amp;id=6586&quot;%20target=&quot;_blank&quot;&gt;&lt;img%20src=&quot;http://www.eurovideo-cctv.com/xcroot/productimages/web/6586/34017_tn.jpg&quot;%20alt=&quot;AP%20912L&quot;%20title=&quot;AP%20912L&quot;%20style=&quot;position:absolute;margin-top:5px;margin-left:5px&quot;%20hspace=&quot;5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workbookViewId="0" topLeftCell="A1">
      <pane xSplit="1" ySplit="1" topLeftCell="B2" activePane="bottomRight" state="frozen"/>
      <selection pane="bottomRight" activeCell="H8" sqref="H8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 t="s">
        <v>10</v>
      </c>
      <c r="E2" s="4">
        <v>26.20468772747125</v>
      </c>
      <c r="F2" s="3">
        <v>1</v>
      </c>
      <c r="G2" s="5" t="s">
        <v>11</v>
      </c>
      <c r="H2" s="4">
        <f>E2*F2</f>
        <v>26.20468772747125</v>
      </c>
    </row>
    <row r="3" spans="1:8" ht="84.75" customHeight="1">
      <c r="A3" s="2" t="s">
        <v>12</v>
      </c>
      <c r="B3" s="1"/>
      <c r="C3" s="1" t="s">
        <v>13</v>
      </c>
      <c r="D3" s="1" t="s">
        <v>14</v>
      </c>
      <c r="E3" s="4">
        <v>114.3397874508662</v>
      </c>
      <c r="F3" s="3">
        <v>1</v>
      </c>
      <c r="G3" s="5" t="s">
        <v>15</v>
      </c>
      <c r="H3" s="4">
        <f>E3*F3</f>
        <v>114.3397874508662</v>
      </c>
    </row>
    <row r="4" spans="1:8" ht="84.75" customHeight="1">
      <c r="A4" s="2" t="s">
        <v>16</v>
      </c>
      <c r="B4" s="1"/>
      <c r="C4" s="1" t="s">
        <v>13</v>
      </c>
      <c r="D4" s="1" t="s">
        <v>17</v>
      </c>
      <c r="E4" s="4">
        <v>52.78788761100597</v>
      </c>
      <c r="F4" s="3">
        <v>1</v>
      </c>
      <c r="G4" s="5" t="s">
        <v>15</v>
      </c>
      <c r="H4" s="4">
        <f>E4*F4</f>
        <v>52.78788761100597</v>
      </c>
    </row>
    <row r="5" spans="1:8" ht="84.75" customHeight="1">
      <c r="A5" s="2" t="s">
        <v>18</v>
      </c>
      <c r="B5" s="1"/>
      <c r="C5" s="1" t="s">
        <v>19</v>
      </c>
      <c r="D5" s="1"/>
      <c r="E5" s="4">
        <v>248.2748580579415</v>
      </c>
      <c r="F5" s="3">
        <v>1</v>
      </c>
      <c r="G5" s="5" t="s">
        <v>15</v>
      </c>
      <c r="H5" s="4">
        <f>E5*F5</f>
        <v>248.2748580579415</v>
      </c>
    </row>
    <row r="6" spans="1:8" ht="66" customHeight="1">
      <c r="A6" s="2" t="s">
        <v>20</v>
      </c>
      <c r="B6" s="1"/>
      <c r="C6" s="1" t="s">
        <v>21</v>
      </c>
      <c r="D6" s="1" t="s">
        <v>22</v>
      </c>
      <c r="E6" s="4">
        <v>11.55917891978454</v>
      </c>
      <c r="F6" s="3">
        <v>1</v>
      </c>
      <c r="G6" s="5" t="s">
        <v>15</v>
      </c>
      <c r="H6" s="4">
        <f>E6*F6</f>
        <v>11.55917891978454</v>
      </c>
    </row>
    <row r="7" spans="1:8" ht="12.75" customHeight="1">
      <c r="A7" s="3" t="s">
        <v>7</v>
      </c>
      <c r="B7" s="9"/>
      <c r="C7" s="9"/>
      <c r="D7" s="9"/>
      <c r="E7" s="9"/>
      <c r="F7" s="9"/>
      <c r="G7" s="9"/>
      <c r="H7" s="4">
        <f>SUM(H2:H6)</f>
        <v>453.16639976706944</v>
      </c>
    </row>
    <row r="8" spans="1:8" ht="12.75" customHeight="1">
      <c r="A8" s="3" t="s">
        <v>23</v>
      </c>
      <c r="B8" s="9"/>
      <c r="C8" s="9"/>
      <c r="D8" s="9"/>
      <c r="E8" s="9"/>
      <c r="F8" s="9"/>
      <c r="G8" s="9"/>
      <c r="H8" s="10">
        <f>H7*1.27</f>
        <v>575.5213277041782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7:G7"/>
    <mergeCell ref="A8:G8"/>
  </mergeCells>
  <hyperlinks>
    <hyperlink ref="A6" r:id="rId1" display="http://www.agora-group.hu/index.rfs?md=pr&amp;id=7064"/>
    <hyperlink ref="B6" r:id="rId2" display="http://www.agora-group.hu/index.rfs?md=pr&amp;id=7064&quot; target=&quot;_blank&quot;&gt;&lt;img src=&quot;http://www.eurovideo-cctv.com/xcroot/productimages/web/7064/35731_tn.jpg&quot; alt=&quot;DS-1258ZJ&quot; title=&quot;DS-1258ZJ&quot; style=&quot;position:absolute;margin-top:5px;margin-left:5px&quot; hspace=&quot;5"/>
    <hyperlink ref="A5" r:id="rId3" display="http://www.agora-group.hu/index.rfs?md=pr&amp;id=10347"/>
    <hyperlink ref="B5" r:id="rId4" display="http://www.agora-group.hu/index.rfs?md=pr&amp;id=10347&quot; target=&quot;_blank&quot;&gt;&lt;img src=&quot;http://www.eurovideo-cctv.com/xcroot/productimages/web/10347/52297_tn.jpg&quot; alt=&quot;IMB-SPS12060XG3&quot; title=&quot;IMB-SPS12060XG3&quot; style=&quot;position:absolute;margin-top:5px;margin-left:5px&quot; hspace=&quot;5"/>
    <hyperlink ref="A4" r:id="rId5" display="http://www.agora-group.hu/index.rfs?md=pr&amp;id=5851"/>
    <hyperlink ref="B4" r:id="rId6" display="http://www.agora-group.hu/index.rfs?md=pr&amp;id=5851&quot; target=&quot;_blank&quot;&gt;&lt;img src=&quot;http://www.eurovideo-cctv.com/xcroot/productimages/web/5851/30418_tn.jpg&quot; alt=&quot;ELMES CH8NT&quot; title=&quot;ELMES CH8NT&quot; style=&quot;position:absolute;margin-top:5px;margin-left:5px&quot; hspace=&quot;5"/>
    <hyperlink ref="A3" r:id="rId7" display="http://www.agora-group.hu/index.rfs?md=pr&amp;id=1327"/>
    <hyperlink ref="B3" r:id="rId8" display="http://www.agora-group.hu/index.rfs?md=pr&amp;id=1327&quot; target=&quot;_blank&quot;&gt;&lt;img src=&quot;http://www.eurovideo-cctv.com/xcroot/productimages/web/1327/5917_tn.jpg&quot; alt=&quot;ELMES CH20HR H&quot; title=&quot;ELMES CH20HR H&quot; style=&quot;position:absolute;margin-top:5px;margin-left:5px&quot; hspace=&quot;5"/>
    <hyperlink ref="A2" r:id="rId9" display="http://www.agora-group.hu/index.rfs?md=pr&amp;id=6586"/>
    <hyperlink ref="B2" r:id="rId10" display="http://www.agora-group.hu/index.rfs?md=pr&amp;id=6586&quot; target=&quot;_blank&quot;&gt;&lt;img src=&quot;http://www.eurovideo-cctv.com/xcroot/productimages/web/6586/34017_tn.jpg&quot; alt=&quot;AP 912L&quot; title=&quot;AP 912L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ÃrajÃ¡nlat</dc:title>
  <dc:subject/>
  <dc:creator>Agora-Group</dc:creator>
  <cp:keywords/>
  <dc:description/>
  <cp:lastModifiedBy>Unknown Creator</cp:lastModifiedBy>
  <dcterms:created xsi:type="dcterms:W3CDTF">2024-06-03T04:10:21Z</dcterms:created>
  <dcterms:modified xsi:type="dcterms:W3CDTF">2024-06-03T04:10:21Z</dcterms:modified>
  <cp:category/>
  <cp:version/>
  <cp:contentType/>
  <cp:contentStatus/>
</cp:coreProperties>
</file>